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ntoknee.sharepoint.com/sites/dsk.sp/Shared Documents/1. General Info Kit/1. FENTO Knee Protection/FENTO General Product Data/"/>
    </mc:Choice>
  </mc:AlternateContent>
  <xr:revisionPtr revIDLastSave="0" documentId="8_{9B626D10-E97F-4935-9ABA-C31F5F1DD4D5}" xr6:coauthVersionLast="47" xr6:coauthVersionMax="47" xr10:uidLastSave="{00000000-0000-0000-0000-000000000000}"/>
  <bookViews>
    <workbookView xWindow="-105" yWindow="0" windowWidth="17415" windowHeight="20985" xr2:uid="{AA7F0305-A434-475E-98A9-A67F80564A0D}"/>
  </bookViews>
  <sheets>
    <sheet name="Update FENTO PRODUC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" l="1"/>
  <c r="J23" i="3"/>
  <c r="J22" i="3"/>
  <c r="J21" i="3"/>
  <c r="J30" i="3"/>
  <c r="J31" i="3"/>
  <c r="J32" i="3"/>
  <c r="J29" i="3"/>
</calcChain>
</file>

<file path=xl/sharedStrings.xml><?xml version="1.0" encoding="utf-8"?>
<sst xmlns="http://schemas.openxmlformats.org/spreadsheetml/2006/main" count="306" uniqueCount="130">
  <si>
    <t>SKU PRODUCT</t>
  </si>
  <si>
    <t>PRODUCT MEASUREMENTS PER PIECE (in mm)</t>
  </si>
  <si>
    <t>MEASUREMENTS INC. PACKAGING 
(in mm)</t>
  </si>
  <si>
    <t>PRODUCT WEIGHT 
(PER SET in gr.)</t>
  </si>
  <si>
    <t>PRODUCT WEIGHT INC. PACKAGING/ DISPLAY (in gr.)</t>
  </si>
  <si>
    <t>PACKAGING: PAPER WEIGHT (in gram)</t>
  </si>
  <si>
    <t>UNITS PER 
EXPORT CARTON (in sets)</t>
  </si>
  <si>
    <t>EXPORT CARTON
MEASUREMENTS (in mm)</t>
  </si>
  <si>
    <t>EXPORT CARTON WEIGHT TOTAL (in gr.)</t>
  </si>
  <si>
    <t>EXPORT CARTON WEIGHT (in gr.)</t>
  </si>
  <si>
    <t>PALLET QUANTITY (in sets)</t>
  </si>
  <si>
    <t>EAN CODE PRODUCT</t>
  </si>
  <si>
    <t xml:space="preserve">EAN CODE EXPORT CARTON </t>
  </si>
  <si>
    <t>MATERIALS</t>
  </si>
  <si>
    <t>COUNTRY 
OF ORIGIN</t>
  </si>
  <si>
    <t>PACKAGING</t>
  </si>
  <si>
    <t>PACKAGING
CONTENTS</t>
  </si>
  <si>
    <t>PACKAGING RECYCLED
CONTENT</t>
  </si>
  <si>
    <t>EN14404:2010</t>
  </si>
  <si>
    <t>HS / TARIFF CODE</t>
  </si>
  <si>
    <t>CERTIFICATION</t>
  </si>
  <si>
    <t>L</t>
  </si>
  <si>
    <t>W</t>
  </si>
  <si>
    <t>H</t>
  </si>
  <si>
    <t>FENTO KNEE PROTECTORS</t>
  </si>
  <si>
    <r>
      <t xml:space="preserve">FENTO </t>
    </r>
    <r>
      <rPr>
        <b/>
        <sz val="14"/>
        <color rgb="FFFF6C0C"/>
        <rFont val="Intro Black"/>
      </rPr>
      <t>POCKET</t>
    </r>
  </si>
  <si>
    <t>F280100</t>
  </si>
  <si>
    <t>PU / EVA / Polyester / PVC</t>
  </si>
  <si>
    <t>China</t>
  </si>
  <si>
    <t>Ivory board. 300 g/m2 + film lamination</t>
    <phoneticPr fontId="13" type="noConversion"/>
  </si>
  <si>
    <t>Manual, folder</t>
  </si>
  <si>
    <t>Exportcarton: 40% recycled. Cards/folders: 10% recycled +90% virgin paper</t>
    <phoneticPr fontId="13" type="noConversion"/>
  </si>
  <si>
    <t>EN 14404:2004+A1:2010 - Type 2 - Level 1</t>
  </si>
  <si>
    <t>3926 9097 90</t>
  </si>
  <si>
    <t>CE, UKCA, REACH, prop65</t>
  </si>
  <si>
    <r>
      <t xml:space="preserve">FENTO </t>
    </r>
    <r>
      <rPr>
        <b/>
        <sz val="14"/>
        <color rgb="FFFF6C0C"/>
        <rFont val="Intro Black"/>
      </rPr>
      <t>HOME</t>
    </r>
  </si>
  <si>
    <t>F280150</t>
  </si>
  <si>
    <t>PU-foam, rubber &amp; polyester straps</t>
  </si>
  <si>
    <t>Transparant plastic hook with loop tag to hang in stores. 400 g/m2 paper folder.</t>
  </si>
  <si>
    <t>EN 14404:2004+A1:2010 - Type 1 - Level 0</t>
  </si>
  <si>
    <t>CE, REACH</t>
  </si>
  <si>
    <r>
      <t xml:space="preserve">FENTO </t>
    </r>
    <r>
      <rPr>
        <b/>
        <sz val="14"/>
        <color rgb="FFFF6C0C"/>
        <rFont val="Intro Black"/>
      </rPr>
      <t>ORIGINAL</t>
    </r>
  </si>
  <si>
    <t>F280220</t>
  </si>
  <si>
    <t>EVA foam, polyester, nylon, PU-foam, rubber &amp; polyester straps, PVC</t>
  </si>
  <si>
    <t>200g + 400g ivory board + film lamination black string to hang in stores.</t>
  </si>
  <si>
    <t>EN 14404:2004+A1:2010 - Type 1 - Level 1</t>
  </si>
  <si>
    <r>
      <t xml:space="preserve">FENTO </t>
    </r>
    <r>
      <rPr>
        <b/>
        <sz val="14"/>
        <color rgb="FFFF6C0C"/>
        <rFont val="Intro Black"/>
      </rPr>
      <t>MAX</t>
    </r>
  </si>
  <si>
    <t>F280440</t>
  </si>
  <si>
    <r>
      <t xml:space="preserve">FENTO </t>
    </r>
    <r>
      <rPr>
        <b/>
        <sz val="14"/>
        <color rgb="FFFF6C0C"/>
        <rFont val="Intro Black"/>
      </rPr>
      <t>BOARD</t>
    </r>
  </si>
  <si>
    <t>F280500</t>
  </si>
  <si>
    <t>100% PU-foam</t>
  </si>
  <si>
    <t>Vietnam</t>
  </si>
  <si>
    <t>400 g/m2 cardboard/paper sleeve</t>
  </si>
  <si>
    <t>Exportcarton: 100% recycled. Cards/folders: virgin paper</t>
  </si>
  <si>
    <t>EN 14404:2004+A1:2010 - Type 3 - Level 1</t>
  </si>
  <si>
    <t>REACH, Prop65, EN14404 test certificate</t>
  </si>
  <si>
    <t>FENTO ACCESSORIES</t>
  </si>
  <si>
    <r>
      <t xml:space="preserve">FENTO ORIGINAL &amp; MAX </t>
    </r>
    <r>
      <rPr>
        <b/>
        <sz val="12"/>
        <color rgb="FFFF6C0C"/>
        <rFont val="Intro Black"/>
      </rPr>
      <t>|</t>
    </r>
    <r>
      <rPr>
        <b/>
        <sz val="12"/>
        <color theme="0"/>
        <rFont val="Intro Black"/>
      </rPr>
      <t xml:space="preserve"> PROTECTION CAPS</t>
    </r>
  </si>
  <si>
    <t>P280002</t>
  </si>
  <si>
    <t>n/a</t>
  </si>
  <si>
    <t>PU, polyester, PP, neoprene, rubber</t>
  </si>
  <si>
    <t>Manual</t>
  </si>
  <si>
    <t>Exportcarton: 40% recycled. Cards/folders: 20% recycled +80% virgin paper</t>
    <phoneticPr fontId="13" type="noConversion"/>
  </si>
  <si>
    <t>REACH, Prop65</t>
  </si>
  <si>
    <r>
      <t xml:space="preserve">FENTO ORIGINAL </t>
    </r>
    <r>
      <rPr>
        <b/>
        <sz val="12"/>
        <color rgb="FFFF6C0C"/>
        <rFont val="Intro Black"/>
      </rPr>
      <t>|</t>
    </r>
    <r>
      <rPr>
        <b/>
        <sz val="12"/>
        <color theme="0"/>
        <rFont val="Intro Black"/>
      </rPr>
      <t xml:space="preserve"> INLAYS</t>
    </r>
  </si>
  <si>
    <t>P280003</t>
  </si>
  <si>
    <t>EVA-pad, polyester, nylon, PU-foam</t>
  </si>
  <si>
    <r>
      <t xml:space="preserve">FENTO MAX </t>
    </r>
    <r>
      <rPr>
        <b/>
        <sz val="12"/>
        <color rgb="FFFF6C0C"/>
        <rFont val="Intro Black"/>
      </rPr>
      <t>|</t>
    </r>
    <r>
      <rPr>
        <b/>
        <sz val="12"/>
        <color theme="0"/>
        <rFont val="Intro Black"/>
      </rPr>
      <t xml:space="preserve"> INLAYS</t>
    </r>
  </si>
  <si>
    <t>P280004</t>
  </si>
  <si>
    <r>
      <t xml:space="preserve">FENTO HOME </t>
    </r>
    <r>
      <rPr>
        <b/>
        <sz val="12"/>
        <color rgb="FFFF6C0C"/>
        <rFont val="Intro Black"/>
      </rPr>
      <t>|</t>
    </r>
    <r>
      <rPr>
        <b/>
        <sz val="12"/>
        <color theme="0"/>
        <rFont val="Intro Black"/>
      </rPr>
      <t xml:space="preserve"> ELASTIC STRAPS</t>
    </r>
  </si>
  <si>
    <t>E280151</t>
  </si>
  <si>
    <t>packed per 5</t>
  </si>
  <si>
    <t>Rubber, polyester, Velcro</t>
  </si>
  <si>
    <t>PP (plastic recycling code 5) polybag with header card 400 g/m2 paper</t>
  </si>
  <si>
    <t>6307 90 98</t>
  </si>
  <si>
    <r>
      <t xml:space="preserve">FENTO ORIGINAL </t>
    </r>
    <r>
      <rPr>
        <b/>
        <sz val="12"/>
        <color rgb="FFFF6C0C"/>
        <rFont val="Intro Black"/>
      </rPr>
      <t>|</t>
    </r>
    <r>
      <rPr>
        <b/>
        <sz val="12"/>
        <color theme="0"/>
        <rFont val="Intro Black"/>
      </rPr>
      <t xml:space="preserve"> ELASTIC STRAPS</t>
    </r>
  </si>
  <si>
    <t>E280201</t>
  </si>
  <si>
    <r>
      <t xml:space="preserve">FENTO MAX </t>
    </r>
    <r>
      <rPr>
        <b/>
        <sz val="12"/>
        <color rgb="FFFF6C0C"/>
        <rFont val="Intro Black"/>
      </rPr>
      <t>|</t>
    </r>
    <r>
      <rPr>
        <b/>
        <sz val="12"/>
        <color theme="0"/>
        <rFont val="Intro Black"/>
      </rPr>
      <t xml:space="preserve"> ELASTIC STRAPS</t>
    </r>
  </si>
  <si>
    <t>E280401</t>
  </si>
  <si>
    <r>
      <t xml:space="preserve">FENTO HOME </t>
    </r>
    <r>
      <rPr>
        <b/>
        <sz val="12"/>
        <color rgb="FFFF6C0C"/>
        <rFont val="Intro Black"/>
      </rPr>
      <t>|</t>
    </r>
    <r>
      <rPr>
        <b/>
        <sz val="12"/>
        <color theme="0"/>
        <rFont val="Intro Black"/>
      </rPr>
      <t xml:space="preserve"> ELASTICS WITH CLIP</t>
    </r>
  </si>
  <si>
    <t>E280152</t>
  </si>
  <si>
    <t>Rubber, polyester, PS, neoprene</t>
  </si>
  <si>
    <r>
      <t xml:space="preserve">FENTO ORIGINAL </t>
    </r>
    <r>
      <rPr>
        <b/>
        <sz val="12"/>
        <color rgb="FFFF6C0C"/>
        <rFont val="Intro Black"/>
      </rPr>
      <t>|</t>
    </r>
    <r>
      <rPr>
        <b/>
        <sz val="12"/>
        <color theme="0"/>
        <rFont val="Intro Black"/>
      </rPr>
      <t xml:space="preserve"> ELASTICS WITH CLIP</t>
    </r>
  </si>
  <si>
    <t>E280202</t>
  </si>
  <si>
    <t>UKCA</t>
  </si>
  <si>
    <r>
      <t xml:space="preserve">FENTO MAX </t>
    </r>
    <r>
      <rPr>
        <b/>
        <sz val="12"/>
        <color rgb="FFFF6C0C"/>
        <rFont val="Intro Black"/>
      </rPr>
      <t>|</t>
    </r>
    <r>
      <rPr>
        <b/>
        <sz val="12"/>
        <color theme="0"/>
        <rFont val="Intro Black"/>
      </rPr>
      <t xml:space="preserve"> ELASTICS WITH CLIP</t>
    </r>
  </si>
  <si>
    <t>E280402</t>
  </si>
  <si>
    <t>800g</t>
    <phoneticPr fontId="13" type="noConversion"/>
  </si>
  <si>
    <t>UKCA (in progress)</t>
  </si>
  <si>
    <t>FENTO DISPLAYS</t>
  </si>
  <si>
    <t>FENTO COUNTER DISPLAY ORIGINAL NL - Filled</t>
  </si>
  <si>
    <t>D280120</t>
  </si>
  <si>
    <t>Packed per unit (incl. 6 sets of Original)</t>
  </si>
  <si>
    <t>Carton</t>
  </si>
  <si>
    <t>FSC certified carton</t>
  </si>
  <si>
    <t>Exportcarton: 40% recycled</t>
    <phoneticPr fontId="13" type="noConversion"/>
  </si>
  <si>
    <t>ORIGINAL: CE, UKCA, REACH, prop65</t>
  </si>
  <si>
    <t>FENTO COUNTER DISPLAY ORIGINAL UK - Filled</t>
  </si>
  <si>
    <t>D280121</t>
  </si>
  <si>
    <t>FENTO COUNTER DISPLAY ORIGINAL DE - Filled</t>
  </si>
  <si>
    <t>D280122</t>
  </si>
  <si>
    <t>FENTO COUNTER DISPLAY ORIGINAL FR - Filled</t>
  </si>
  <si>
    <t>D280123</t>
  </si>
  <si>
    <t>FENTO COUNTER DISPLAY ORIGINAL NL - Flat Packed</t>
  </si>
  <si>
    <t>D280124</t>
  </si>
  <si>
    <t>Packed per 10</t>
  </si>
  <si>
    <t>4819 10 90 99</t>
  </si>
  <si>
    <t>FENTO COUNTER DISPLAY ORIGINAL UK - Flat Packed</t>
  </si>
  <si>
    <t>D280125</t>
  </si>
  <si>
    <t>FENTO COUNTER DISPLAY ORIGINAL DE - Flat Packed</t>
  </si>
  <si>
    <t>D280126</t>
  </si>
  <si>
    <t>FENTO COUNTER DISPLAY ORIGINAL FR - Flat Packed</t>
  </si>
  <si>
    <t>D280127</t>
  </si>
  <si>
    <t>FENTO TRY-ME DISPLAY NL</t>
  </si>
  <si>
    <t>D280080</t>
  </si>
  <si>
    <t>Packed per 5 (incl. 1 set of Original per display)</t>
  </si>
  <si>
    <t>Aluminium, Carton</t>
  </si>
  <si>
    <t>Instructions</t>
  </si>
  <si>
    <t>7616 99 90 99</t>
  </si>
  <si>
    <t>FENTO TRY-ME DISPLAY UK</t>
  </si>
  <si>
    <t>D280081</t>
  </si>
  <si>
    <t>FENTO TRY-ME DISPLAY DE</t>
  </si>
  <si>
    <t>D280082</t>
  </si>
  <si>
    <t>FENTO TRY-ME DISPLAY FR</t>
  </si>
  <si>
    <t>D280083</t>
  </si>
  <si>
    <t>FENTO FLOOR DISPLAY</t>
  </si>
  <si>
    <t>D280148</t>
  </si>
  <si>
    <t>Packed per unit</t>
  </si>
  <si>
    <t>Steel, Plastic, Rubber</t>
  </si>
  <si>
    <t>7326 90 98 90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</si>
</sst>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color theme="1"/>
      <name val="Korolev"/>
    </font>
    <font>
      <b/>
      <sz val="12"/>
      <color theme="1"/>
      <name val="Korolev"/>
    </font>
    <font>
      <b/>
      <sz val="24"/>
      <color theme="1"/>
      <name val="Korolev"/>
    </font>
    <font>
      <b/>
      <sz val="12"/>
      <color theme="0"/>
      <name val="Intro Black"/>
    </font>
    <font>
      <b/>
      <sz val="12"/>
      <color rgb="FFFF6C0C"/>
      <name val="Intro Black"/>
    </font>
    <font>
      <b/>
      <sz val="12"/>
      <color rgb="FF2E3E4B"/>
      <name val="Intro Black"/>
    </font>
    <font>
      <b/>
      <sz val="12"/>
      <color theme="1"/>
      <name val="Intro Black"/>
    </font>
    <font>
      <sz val="12"/>
      <color rgb="FF2E3E4B"/>
      <name val="Intro Regular"/>
    </font>
    <font>
      <b/>
      <sz val="14"/>
      <color theme="0"/>
      <name val="Intro Black"/>
    </font>
    <font>
      <b/>
      <sz val="14"/>
      <color rgb="FFFF6C0C"/>
      <name val="Intro Black"/>
    </font>
    <font>
      <b/>
      <sz val="12"/>
      <color rgb="FFFF0000"/>
      <name val="Intro Black"/>
    </font>
    <font>
      <sz val="12"/>
      <color theme="1"/>
      <name val="Intro Regular"/>
    </font>
    <font>
      <sz val="9"/>
      <name val="Calibri"/>
      <family val="3"/>
      <charset val="134"/>
      <scheme val="minor"/>
    </font>
    <font>
      <sz val="12"/>
      <name val="Intro Regular"/>
    </font>
  </fonts>
  <fills count="8">
    <fill>
      <patternFill patternType="none"/>
    </fill>
    <fill>
      <patternFill patternType="gray125"/>
    </fill>
    <fill>
      <patternFill patternType="solid">
        <fgColor rgb="FFFF6C0C"/>
        <bgColor indexed="64"/>
      </patternFill>
    </fill>
    <fill>
      <patternFill patternType="solid">
        <fgColor rgb="FF2E3E4B"/>
        <bgColor indexed="64"/>
      </patternFill>
    </fill>
    <fill>
      <patternFill patternType="solid">
        <fgColor rgb="FFFFBC8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3" fillId="0" borderId="0" xfId="0" applyFont="1"/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" fontId="1" fillId="6" borderId="26" xfId="0" applyNumberFormat="1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" fillId="7" borderId="0" xfId="0" applyFont="1" applyFill="1"/>
    <xf numFmtId="0" fontId="8" fillId="7" borderId="1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2" fillId="7" borderId="25" xfId="0" applyFont="1" applyFill="1" applyBorder="1" applyAlignment="1">
      <alignment horizontal="left" vertical="center" wrapText="1"/>
    </xf>
    <xf numFmtId="0" fontId="12" fillId="7" borderId="33" xfId="0" applyFont="1" applyFill="1" applyBorder="1" applyAlignment="1">
      <alignment horizontal="left" vertical="center" wrapText="1"/>
    </xf>
    <xf numFmtId="0" fontId="12" fillId="7" borderId="26" xfId="0" applyFont="1" applyFill="1" applyBorder="1" applyAlignment="1">
      <alignment horizontal="left" vertical="center" wrapText="1"/>
    </xf>
    <xf numFmtId="0" fontId="8" fillId="7" borderId="39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7" borderId="50" xfId="0" applyFont="1" applyFill="1" applyBorder="1" applyAlignment="1">
      <alignment horizontal="center" vertical="center"/>
    </xf>
    <xf numFmtId="0" fontId="8" fillId="7" borderId="50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12" fillId="7" borderId="39" xfId="0" applyFont="1" applyFill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/>
    </xf>
    <xf numFmtId="0" fontId="7" fillId="4" borderId="21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9" fillId="3" borderId="31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12" fillId="0" borderId="39" xfId="0" applyFont="1" applyBorder="1" applyAlignment="1">
      <alignment horizontal="left" vertical="center" wrapText="1"/>
    </xf>
    <xf numFmtId="0" fontId="6" fillId="4" borderId="21" xfId="0" applyFont="1" applyFill="1" applyBorder="1" applyAlignment="1">
      <alignment vertical="center" wrapText="1"/>
    </xf>
    <xf numFmtId="0" fontId="6" fillId="4" borderId="2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" fillId="7" borderId="8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F"/>
      <color rgb="FFFFAA71"/>
      <color rgb="FFFF6C0C"/>
      <color rgb="FF2E3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678180</xdr:colOff>
      <xdr:row>0</xdr:row>
      <xdr:rowOff>295384</xdr:rowOff>
    </xdr:from>
    <xdr:ext cx="2120265" cy="714303"/>
    <xdr:pic>
      <xdr:nvPicPr>
        <xdr:cNvPr id="2" name="Afbeelding 2">
          <a:extLst>
            <a:ext uri="{FF2B5EF4-FFF2-40B4-BE49-F238E27FC236}">
              <a16:creationId xmlns:a16="http://schemas.microsoft.com/office/drawing/2014/main" id="{E49C7344-174F-4393-B0DE-246A13B2A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" y="295384"/>
          <a:ext cx="2120265" cy="71430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10A6C-70F3-4321-9803-2CDE0AB58ACF}">
  <dimension ref="A1:AC33"/>
  <sheetViews>
    <sheetView tabSelected="1" zoomScale="70" zoomScaleNormal="7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T11" sqref="T11:T19"/>
    </sheetView>
  </sheetViews>
  <sheetFormatPr defaultColWidth="9" defaultRowHeight="15"/>
  <cols>
    <col min="1" max="1" width="57.28515625" style="2" bestFit="1" customWidth="1"/>
    <col min="2" max="2" width="16" style="1" customWidth="1"/>
    <col min="3" max="8" width="7" style="1" customWidth="1"/>
    <col min="9" max="11" width="16" style="1" customWidth="1"/>
    <col min="12" max="12" width="28" style="1" bestFit="1" customWidth="1"/>
    <col min="13" max="15" width="7" style="1" customWidth="1"/>
    <col min="16" max="18" width="16" style="1" customWidth="1"/>
    <col min="19" max="19" width="23" style="3" customWidth="1"/>
    <col min="20" max="20" width="21.28515625" style="1" bestFit="1" customWidth="1"/>
    <col min="21" max="21" width="30" style="1" customWidth="1"/>
    <col min="22" max="22" width="16.28515625" style="1" customWidth="1"/>
    <col min="23" max="23" width="44.5703125" style="1" customWidth="1"/>
    <col min="24" max="24" width="19.5703125" style="1" customWidth="1"/>
    <col min="25" max="25" width="71.5703125" style="1" customWidth="1"/>
    <col min="26" max="26" width="47.85546875" style="1" bestFit="1" customWidth="1"/>
    <col min="27" max="27" width="22.7109375" style="1" customWidth="1"/>
    <col min="28" max="28" width="29.28515625" style="1" customWidth="1"/>
    <col min="29" max="16384" width="9" style="1"/>
  </cols>
  <sheetData>
    <row r="1" spans="1:28" ht="97.9" customHeight="1" thickBot="1">
      <c r="A1" s="21"/>
      <c r="J1" s="52"/>
      <c r="K1" s="128"/>
      <c r="L1" s="128"/>
      <c r="S1" s="1"/>
    </row>
    <row r="2" spans="1:28" s="4" customFormat="1" ht="64.5" customHeight="1" thickBot="1">
      <c r="A2" s="131"/>
      <c r="B2" s="139" t="s">
        <v>0</v>
      </c>
      <c r="C2" s="136" t="s">
        <v>1</v>
      </c>
      <c r="D2" s="137"/>
      <c r="E2" s="138"/>
      <c r="F2" s="136" t="s">
        <v>2</v>
      </c>
      <c r="G2" s="137"/>
      <c r="H2" s="138"/>
      <c r="I2" s="141" t="s">
        <v>3</v>
      </c>
      <c r="J2" s="129" t="s">
        <v>4</v>
      </c>
      <c r="K2" s="143" t="s">
        <v>5</v>
      </c>
      <c r="L2" s="129" t="s">
        <v>6</v>
      </c>
      <c r="M2" s="133" t="s">
        <v>7</v>
      </c>
      <c r="N2" s="134"/>
      <c r="O2" s="135"/>
      <c r="P2" s="145" t="s">
        <v>8</v>
      </c>
      <c r="Q2" s="145" t="s">
        <v>9</v>
      </c>
      <c r="R2" s="145" t="s">
        <v>10</v>
      </c>
      <c r="S2" s="146" t="s">
        <v>11</v>
      </c>
      <c r="T2" s="145" t="s">
        <v>12</v>
      </c>
      <c r="U2" s="145" t="s">
        <v>13</v>
      </c>
      <c r="V2" s="145" t="s">
        <v>14</v>
      </c>
      <c r="W2" s="145" t="s">
        <v>15</v>
      </c>
      <c r="X2" s="145" t="s">
        <v>16</v>
      </c>
      <c r="Y2" s="145" t="s">
        <v>17</v>
      </c>
      <c r="Z2" s="145" t="s">
        <v>18</v>
      </c>
      <c r="AA2" s="145" t="s">
        <v>19</v>
      </c>
      <c r="AB2" s="145" t="s">
        <v>20</v>
      </c>
    </row>
    <row r="3" spans="1:28" s="4" customFormat="1" ht="22.5" customHeight="1" thickBot="1">
      <c r="A3" s="132"/>
      <c r="B3" s="140"/>
      <c r="C3" s="8" t="s">
        <v>21</v>
      </c>
      <c r="D3" s="8" t="s">
        <v>22</v>
      </c>
      <c r="E3" s="8" t="s">
        <v>23</v>
      </c>
      <c r="F3" s="8" t="s">
        <v>21</v>
      </c>
      <c r="G3" s="8" t="s">
        <v>22</v>
      </c>
      <c r="H3" s="8" t="s">
        <v>23</v>
      </c>
      <c r="I3" s="142"/>
      <c r="J3" s="130"/>
      <c r="K3" s="144"/>
      <c r="L3" s="130"/>
      <c r="M3" s="8" t="s">
        <v>21</v>
      </c>
      <c r="N3" s="8" t="s">
        <v>22</v>
      </c>
      <c r="O3" s="8" t="s">
        <v>23</v>
      </c>
      <c r="P3" s="145"/>
      <c r="Q3" s="145"/>
      <c r="R3" s="145"/>
      <c r="S3" s="146"/>
      <c r="T3" s="145"/>
      <c r="U3" s="145"/>
      <c r="V3" s="145"/>
      <c r="W3" s="145"/>
      <c r="X3" s="145"/>
      <c r="Y3" s="145"/>
      <c r="Z3" s="145"/>
      <c r="AA3" s="145"/>
      <c r="AB3" s="145"/>
    </row>
    <row r="4" spans="1:28" s="4" customFormat="1" ht="22.15" customHeight="1" thickBot="1">
      <c r="A4" s="19" t="s">
        <v>24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5"/>
    </row>
    <row r="5" spans="1:28" ht="32.25" thickBot="1">
      <c r="A5" s="112" t="s">
        <v>25</v>
      </c>
      <c r="B5" s="36" t="s">
        <v>26</v>
      </c>
      <c r="C5" s="27">
        <v>235</v>
      </c>
      <c r="D5" s="27">
        <v>160</v>
      </c>
      <c r="E5" s="13">
        <v>30</v>
      </c>
      <c r="F5" s="68">
        <v>260</v>
      </c>
      <c r="G5" s="10">
        <v>160</v>
      </c>
      <c r="H5" s="95">
        <v>70</v>
      </c>
      <c r="I5" s="36">
        <v>270</v>
      </c>
      <c r="J5" s="36">
        <v>315</v>
      </c>
      <c r="K5" s="36">
        <v>45</v>
      </c>
      <c r="L5" s="36">
        <v>12</v>
      </c>
      <c r="M5" s="39">
        <v>350</v>
      </c>
      <c r="N5" s="17">
        <v>280</v>
      </c>
      <c r="O5" s="29">
        <v>350</v>
      </c>
      <c r="P5" s="36">
        <v>4700</v>
      </c>
      <c r="Q5" s="61">
        <v>600</v>
      </c>
      <c r="R5" s="36">
        <v>420</v>
      </c>
      <c r="S5" s="85">
        <v>8717496910141</v>
      </c>
      <c r="T5" s="85">
        <v>8717496910110</v>
      </c>
      <c r="U5" s="90" t="s">
        <v>27</v>
      </c>
      <c r="V5" s="36" t="s">
        <v>28</v>
      </c>
      <c r="W5" s="113" t="s">
        <v>29</v>
      </c>
      <c r="X5" s="36" t="s">
        <v>30</v>
      </c>
      <c r="Y5" s="92" t="s">
        <v>31</v>
      </c>
      <c r="Z5" s="36" t="s">
        <v>32</v>
      </c>
      <c r="AA5" s="36" t="s">
        <v>33</v>
      </c>
      <c r="AB5" s="74" t="s">
        <v>34</v>
      </c>
    </row>
    <row r="6" spans="1:28" ht="48" thickBot="1">
      <c r="A6" s="24" t="s">
        <v>35</v>
      </c>
      <c r="B6" s="26" t="s">
        <v>36</v>
      </c>
      <c r="C6" s="23">
        <v>215</v>
      </c>
      <c r="D6" s="23">
        <v>145</v>
      </c>
      <c r="E6" s="14">
        <v>65</v>
      </c>
      <c r="F6" s="12">
        <v>215</v>
      </c>
      <c r="G6" s="9">
        <v>145</v>
      </c>
      <c r="H6" s="76">
        <v>115</v>
      </c>
      <c r="I6" s="26">
        <v>525</v>
      </c>
      <c r="J6" s="26">
        <v>550</v>
      </c>
      <c r="K6" s="26">
        <v>25</v>
      </c>
      <c r="L6" s="26">
        <v>12</v>
      </c>
      <c r="M6" s="12">
        <v>600</v>
      </c>
      <c r="N6" s="9">
        <v>310</v>
      </c>
      <c r="O6" s="14">
        <v>245</v>
      </c>
      <c r="P6" s="26">
        <v>7000</v>
      </c>
      <c r="Q6" s="67">
        <v>400</v>
      </c>
      <c r="R6" s="26">
        <v>384</v>
      </c>
      <c r="S6" s="84">
        <v>8717496910448</v>
      </c>
      <c r="T6" s="84">
        <v>8717496910462</v>
      </c>
      <c r="U6" s="89" t="s">
        <v>37</v>
      </c>
      <c r="V6" s="26" t="s">
        <v>28</v>
      </c>
      <c r="W6" s="59" t="s">
        <v>38</v>
      </c>
      <c r="X6" s="26" t="s">
        <v>30</v>
      </c>
      <c r="Y6" s="59" t="s">
        <v>31</v>
      </c>
      <c r="Z6" s="26" t="s">
        <v>39</v>
      </c>
      <c r="AA6" s="26" t="s">
        <v>33</v>
      </c>
      <c r="AB6" s="76" t="s">
        <v>40</v>
      </c>
    </row>
    <row r="7" spans="1:28" ht="48" thickBot="1">
      <c r="A7" s="24" t="s">
        <v>41</v>
      </c>
      <c r="B7" s="36" t="s">
        <v>42</v>
      </c>
      <c r="C7" s="27">
        <v>260</v>
      </c>
      <c r="D7" s="27">
        <v>160</v>
      </c>
      <c r="E7" s="29">
        <v>80</v>
      </c>
      <c r="F7" s="39">
        <v>265</v>
      </c>
      <c r="G7" s="27">
        <v>160</v>
      </c>
      <c r="H7" s="29">
        <v>160</v>
      </c>
      <c r="I7" s="61">
        <v>613</v>
      </c>
      <c r="J7" s="61">
        <v>705</v>
      </c>
      <c r="K7" s="26">
        <v>92</v>
      </c>
      <c r="L7" s="36">
        <v>12</v>
      </c>
      <c r="M7" s="39">
        <v>550</v>
      </c>
      <c r="N7" s="17">
        <v>350</v>
      </c>
      <c r="O7" s="29">
        <v>490</v>
      </c>
      <c r="P7" s="36">
        <v>9300</v>
      </c>
      <c r="Q7" s="61">
        <v>1130</v>
      </c>
      <c r="R7" s="36">
        <v>180</v>
      </c>
      <c r="S7" s="85">
        <v>8717496910158</v>
      </c>
      <c r="T7" s="85">
        <v>8717496910165</v>
      </c>
      <c r="U7" s="90" t="s">
        <v>43</v>
      </c>
      <c r="V7" s="36" t="s">
        <v>28</v>
      </c>
      <c r="W7" s="92" t="s">
        <v>44</v>
      </c>
      <c r="X7" s="36" t="s">
        <v>30</v>
      </c>
      <c r="Y7" s="59" t="s">
        <v>31</v>
      </c>
      <c r="Z7" s="36" t="s">
        <v>45</v>
      </c>
      <c r="AA7" s="36" t="s">
        <v>33</v>
      </c>
      <c r="AB7" s="93" t="s">
        <v>34</v>
      </c>
    </row>
    <row r="8" spans="1:28" ht="48" thickBot="1">
      <c r="A8" s="24" t="s">
        <v>46</v>
      </c>
      <c r="B8" s="26" t="s">
        <v>47</v>
      </c>
      <c r="C8" s="23">
        <v>375</v>
      </c>
      <c r="D8" s="23">
        <v>160</v>
      </c>
      <c r="E8" s="14">
        <v>80</v>
      </c>
      <c r="F8" s="12">
        <v>380</v>
      </c>
      <c r="G8" s="23">
        <v>160</v>
      </c>
      <c r="H8" s="14">
        <v>160</v>
      </c>
      <c r="I8" s="67">
        <v>968</v>
      </c>
      <c r="J8" s="67">
        <v>1070</v>
      </c>
      <c r="K8" s="26">
        <v>102</v>
      </c>
      <c r="L8" s="26">
        <v>6</v>
      </c>
      <c r="M8" s="12">
        <v>430</v>
      </c>
      <c r="N8" s="9">
        <v>365</v>
      </c>
      <c r="O8" s="14">
        <v>495</v>
      </c>
      <c r="P8" s="26">
        <v>7000</v>
      </c>
      <c r="Q8" s="67">
        <v>1050</v>
      </c>
      <c r="R8" s="26">
        <v>90</v>
      </c>
      <c r="S8" s="84">
        <v>8717496910226</v>
      </c>
      <c r="T8" s="84">
        <v>8717496910233</v>
      </c>
      <c r="U8" s="90" t="s">
        <v>43</v>
      </c>
      <c r="V8" s="26" t="s">
        <v>28</v>
      </c>
      <c r="W8" s="92" t="s">
        <v>44</v>
      </c>
      <c r="X8" s="26" t="s">
        <v>30</v>
      </c>
      <c r="Y8" s="59" t="s">
        <v>31</v>
      </c>
      <c r="Z8" s="26" t="s">
        <v>45</v>
      </c>
      <c r="AA8" s="26" t="s">
        <v>33</v>
      </c>
      <c r="AB8" s="75" t="s">
        <v>34</v>
      </c>
    </row>
    <row r="9" spans="1:28" ht="48" customHeight="1" thickBot="1">
      <c r="A9" s="111" t="s">
        <v>48</v>
      </c>
      <c r="B9" s="70" t="s">
        <v>49</v>
      </c>
      <c r="C9" s="30">
        <v>495</v>
      </c>
      <c r="D9" s="30">
        <v>280</v>
      </c>
      <c r="E9" s="15">
        <v>46</v>
      </c>
      <c r="F9" s="30">
        <v>495</v>
      </c>
      <c r="G9" s="30">
        <v>280</v>
      </c>
      <c r="H9" s="28">
        <v>46</v>
      </c>
      <c r="I9" s="70">
        <v>1250</v>
      </c>
      <c r="J9" s="70">
        <v>1280</v>
      </c>
      <c r="K9" s="70">
        <v>30</v>
      </c>
      <c r="L9" s="70">
        <v>6</v>
      </c>
      <c r="M9" s="99">
        <v>300</v>
      </c>
      <c r="N9" s="18">
        <v>510</v>
      </c>
      <c r="O9" s="28">
        <v>290</v>
      </c>
      <c r="P9" s="70">
        <v>8300</v>
      </c>
      <c r="Q9" s="70">
        <v>620</v>
      </c>
      <c r="R9" s="70">
        <v>150</v>
      </c>
      <c r="S9" s="86">
        <v>8717496910554</v>
      </c>
      <c r="T9" s="86">
        <v>8717496910561</v>
      </c>
      <c r="U9" s="91" t="s">
        <v>50</v>
      </c>
      <c r="V9" s="70" t="s">
        <v>51</v>
      </c>
      <c r="W9" s="117" t="s">
        <v>52</v>
      </c>
      <c r="X9" s="70" t="s">
        <v>30</v>
      </c>
      <c r="Y9" s="118" t="s">
        <v>53</v>
      </c>
      <c r="Z9" s="70" t="s">
        <v>54</v>
      </c>
      <c r="AA9" s="70" t="s">
        <v>33</v>
      </c>
      <c r="AB9" s="93" t="s">
        <v>55</v>
      </c>
    </row>
    <row r="10" spans="1:28" ht="22.15" customHeight="1" thickBot="1">
      <c r="A10" s="20" t="s">
        <v>56</v>
      </c>
      <c r="B10" s="106"/>
      <c r="C10" s="106"/>
      <c r="D10" s="106"/>
      <c r="E10" s="106"/>
      <c r="F10" s="107"/>
      <c r="G10" s="106"/>
      <c r="H10" s="108"/>
      <c r="I10" s="109"/>
      <c r="J10" s="109"/>
      <c r="K10" s="109"/>
      <c r="L10" s="109"/>
      <c r="M10" s="107"/>
      <c r="N10" s="106"/>
      <c r="O10" s="108"/>
      <c r="P10" s="109"/>
      <c r="Q10" s="109"/>
      <c r="R10" s="109"/>
      <c r="S10" s="109"/>
      <c r="T10" s="109"/>
      <c r="U10" s="109"/>
      <c r="V10" s="109"/>
      <c r="W10" s="110"/>
      <c r="X10" s="109"/>
      <c r="Y10" s="110"/>
      <c r="Z10" s="109"/>
      <c r="AA10" s="109"/>
      <c r="AB10" s="108"/>
    </row>
    <row r="11" spans="1:28" ht="32.25" thickBot="1">
      <c r="A11" s="6" t="s">
        <v>57</v>
      </c>
      <c r="B11" s="28" t="s">
        <v>58</v>
      </c>
      <c r="C11" s="30">
        <v>230</v>
      </c>
      <c r="D11" s="10">
        <v>100</v>
      </c>
      <c r="E11" s="66">
        <v>5</v>
      </c>
      <c r="F11" s="68">
        <v>120</v>
      </c>
      <c r="G11" s="22">
        <v>45</v>
      </c>
      <c r="H11" s="13">
        <v>120</v>
      </c>
      <c r="I11" s="25">
        <v>50</v>
      </c>
      <c r="J11" s="25">
        <v>60</v>
      </c>
      <c r="K11" s="36">
        <v>10</v>
      </c>
      <c r="L11" s="25">
        <v>84</v>
      </c>
      <c r="M11" s="68">
        <v>500</v>
      </c>
      <c r="N11" s="17">
        <v>370</v>
      </c>
      <c r="O11" s="13">
        <v>360</v>
      </c>
      <c r="P11" s="25">
        <v>9200</v>
      </c>
      <c r="Q11" s="67">
        <v>1000</v>
      </c>
      <c r="R11" s="25" t="s">
        <v>59</v>
      </c>
      <c r="S11" s="83">
        <v>8717496910127</v>
      </c>
      <c r="T11" s="83">
        <v>8717496911629</v>
      </c>
      <c r="U11" s="88" t="s">
        <v>60</v>
      </c>
      <c r="V11" s="25" t="s">
        <v>28</v>
      </c>
      <c r="W11" s="59" t="s">
        <v>29</v>
      </c>
      <c r="X11" s="70" t="s">
        <v>61</v>
      </c>
      <c r="Y11" s="59" t="s">
        <v>62</v>
      </c>
      <c r="Z11" s="41"/>
      <c r="AA11" s="25" t="s">
        <v>33</v>
      </c>
      <c r="AB11" s="94" t="s">
        <v>63</v>
      </c>
    </row>
    <row r="12" spans="1:28" ht="32.25" thickBot="1">
      <c r="A12" s="5" t="s">
        <v>64</v>
      </c>
      <c r="B12" s="14" t="s">
        <v>65</v>
      </c>
      <c r="C12" s="12">
        <v>230</v>
      </c>
      <c r="D12" s="27">
        <v>120</v>
      </c>
      <c r="E12" s="65">
        <v>50</v>
      </c>
      <c r="F12" s="12">
        <v>120</v>
      </c>
      <c r="G12" s="27">
        <v>70</v>
      </c>
      <c r="H12" s="29">
        <v>230</v>
      </c>
      <c r="I12" s="36">
        <v>140</v>
      </c>
      <c r="J12" s="36">
        <v>150</v>
      </c>
      <c r="K12" s="36">
        <v>10</v>
      </c>
      <c r="L12" s="36">
        <v>54</v>
      </c>
      <c r="M12" s="39">
        <v>500</v>
      </c>
      <c r="N12" s="17">
        <v>370</v>
      </c>
      <c r="O12" s="29">
        <v>710</v>
      </c>
      <c r="P12" s="36">
        <v>10500</v>
      </c>
      <c r="Q12" s="61">
        <v>1350</v>
      </c>
      <c r="R12" s="36" t="s">
        <v>59</v>
      </c>
      <c r="S12" s="85">
        <v>8717496910172</v>
      </c>
      <c r="T12" s="31">
        <v>8717496911568</v>
      </c>
      <c r="U12" s="90" t="s">
        <v>66</v>
      </c>
      <c r="V12" s="36" t="s">
        <v>28</v>
      </c>
      <c r="W12" s="59" t="s">
        <v>29</v>
      </c>
      <c r="X12" s="26" t="s">
        <v>61</v>
      </c>
      <c r="Y12" s="59" t="s">
        <v>62</v>
      </c>
      <c r="Z12" s="42"/>
      <c r="AA12" s="36" t="s">
        <v>33</v>
      </c>
      <c r="AB12" s="95" t="s">
        <v>63</v>
      </c>
    </row>
    <row r="13" spans="1:28" ht="32.25" thickBot="1">
      <c r="A13" s="6" t="s">
        <v>67</v>
      </c>
      <c r="B13" s="14" t="s">
        <v>68</v>
      </c>
      <c r="C13" s="23">
        <v>350</v>
      </c>
      <c r="D13" s="23">
        <v>120</v>
      </c>
      <c r="E13" s="64">
        <v>50</v>
      </c>
      <c r="F13" s="12">
        <v>120</v>
      </c>
      <c r="G13" s="23">
        <v>115</v>
      </c>
      <c r="H13" s="14">
        <v>235</v>
      </c>
      <c r="I13" s="26">
        <v>275</v>
      </c>
      <c r="J13" s="26">
        <v>286</v>
      </c>
      <c r="K13" s="36">
        <v>11</v>
      </c>
      <c r="L13" s="26">
        <v>36</v>
      </c>
      <c r="M13" s="39">
        <v>500</v>
      </c>
      <c r="N13" s="17">
        <v>370</v>
      </c>
      <c r="O13" s="14">
        <v>750</v>
      </c>
      <c r="P13" s="26">
        <v>10000</v>
      </c>
      <c r="Q13" s="67">
        <v>1650</v>
      </c>
      <c r="R13" s="26" t="s">
        <v>59</v>
      </c>
      <c r="S13" s="84">
        <v>8717496910240</v>
      </c>
      <c r="T13" s="11">
        <v>8717496911575</v>
      </c>
      <c r="U13" s="90" t="s">
        <v>66</v>
      </c>
      <c r="V13" s="26" t="s">
        <v>28</v>
      </c>
      <c r="W13" s="59" t="s">
        <v>29</v>
      </c>
      <c r="X13" s="26" t="s">
        <v>61</v>
      </c>
      <c r="Y13" s="59" t="s">
        <v>62</v>
      </c>
      <c r="Z13" s="42"/>
      <c r="AA13" s="26" t="s">
        <v>33</v>
      </c>
      <c r="AB13" s="76" t="s">
        <v>63</v>
      </c>
    </row>
    <row r="14" spans="1:28" ht="30.4" customHeight="1" thickBot="1">
      <c r="A14" s="6" t="s">
        <v>69</v>
      </c>
      <c r="B14" s="14" t="s">
        <v>70</v>
      </c>
      <c r="C14" s="23">
        <v>520</v>
      </c>
      <c r="D14" s="23">
        <v>40</v>
      </c>
      <c r="E14" s="64">
        <v>3</v>
      </c>
      <c r="F14" s="12">
        <v>300</v>
      </c>
      <c r="G14" s="23">
        <v>105</v>
      </c>
      <c r="H14" s="14">
        <v>15</v>
      </c>
      <c r="I14" s="26">
        <v>50</v>
      </c>
      <c r="J14" s="26">
        <v>60</v>
      </c>
      <c r="K14" s="36">
        <v>10</v>
      </c>
      <c r="L14" s="26" t="s">
        <v>71</v>
      </c>
      <c r="M14" s="9">
        <v>440</v>
      </c>
      <c r="N14" s="9">
        <v>390</v>
      </c>
      <c r="O14" s="64">
        <v>430</v>
      </c>
      <c r="P14" s="26">
        <v>14120</v>
      </c>
      <c r="Q14" s="23">
        <v>940</v>
      </c>
      <c r="R14" s="26" t="s">
        <v>59</v>
      </c>
      <c r="S14" s="84">
        <v>8717496910479</v>
      </c>
      <c r="T14" s="11">
        <v>8717496910486</v>
      </c>
      <c r="U14" s="89" t="s">
        <v>72</v>
      </c>
      <c r="V14" s="26" t="s">
        <v>28</v>
      </c>
      <c r="W14" s="116" t="s">
        <v>73</v>
      </c>
      <c r="X14" s="26" t="s">
        <v>59</v>
      </c>
      <c r="Y14" s="59" t="s">
        <v>53</v>
      </c>
      <c r="Z14" s="42"/>
      <c r="AA14" s="26" t="s">
        <v>74</v>
      </c>
      <c r="AB14" s="76" t="s">
        <v>63</v>
      </c>
    </row>
    <row r="15" spans="1:28" ht="32.25" thickBot="1">
      <c r="A15" s="7" t="s">
        <v>75</v>
      </c>
      <c r="B15" s="14" t="s">
        <v>76</v>
      </c>
      <c r="C15" s="23">
        <v>550</v>
      </c>
      <c r="D15" s="23">
        <v>50</v>
      </c>
      <c r="E15" s="64">
        <v>3</v>
      </c>
      <c r="F15" s="12">
        <v>120</v>
      </c>
      <c r="G15" s="23">
        <v>25</v>
      </c>
      <c r="H15" s="14">
        <v>170</v>
      </c>
      <c r="I15" s="26">
        <v>65</v>
      </c>
      <c r="J15" s="26">
        <v>75</v>
      </c>
      <c r="K15" s="36">
        <v>10</v>
      </c>
      <c r="L15" s="26">
        <v>104</v>
      </c>
      <c r="M15" s="39">
        <v>500</v>
      </c>
      <c r="N15" s="17">
        <v>370</v>
      </c>
      <c r="O15" s="14">
        <v>360</v>
      </c>
      <c r="P15" s="26">
        <v>13600</v>
      </c>
      <c r="Q15" s="67">
        <v>1000</v>
      </c>
      <c r="R15" s="26" t="s">
        <v>59</v>
      </c>
      <c r="S15" s="84">
        <v>8717496910097</v>
      </c>
      <c r="T15" s="11">
        <v>8717496911582</v>
      </c>
      <c r="U15" s="89" t="s">
        <v>72</v>
      </c>
      <c r="V15" s="26" t="s">
        <v>28</v>
      </c>
      <c r="W15" s="59" t="s">
        <v>29</v>
      </c>
      <c r="X15" s="26" t="s">
        <v>61</v>
      </c>
      <c r="Y15" s="59" t="s">
        <v>62</v>
      </c>
      <c r="Z15" s="42"/>
      <c r="AA15" s="26" t="s">
        <v>74</v>
      </c>
      <c r="AB15" s="76" t="s">
        <v>63</v>
      </c>
    </row>
    <row r="16" spans="1:28" ht="32.25" thickBot="1">
      <c r="A16" s="6" t="s">
        <v>77</v>
      </c>
      <c r="B16" s="14" t="s">
        <v>78</v>
      </c>
      <c r="C16" s="23">
        <v>550</v>
      </c>
      <c r="D16" s="23">
        <v>50</v>
      </c>
      <c r="E16" s="64">
        <v>3</v>
      </c>
      <c r="F16" s="12">
        <v>120</v>
      </c>
      <c r="G16" s="23">
        <v>45</v>
      </c>
      <c r="H16" s="14">
        <v>170</v>
      </c>
      <c r="I16" s="26">
        <v>140</v>
      </c>
      <c r="J16" s="26">
        <v>150</v>
      </c>
      <c r="K16" s="36">
        <v>10</v>
      </c>
      <c r="L16" s="26">
        <v>56</v>
      </c>
      <c r="M16" s="39">
        <v>500</v>
      </c>
      <c r="N16" s="17">
        <v>370</v>
      </c>
      <c r="O16" s="14">
        <v>360</v>
      </c>
      <c r="P16" s="26">
        <v>12200</v>
      </c>
      <c r="Q16" s="67">
        <v>1000</v>
      </c>
      <c r="R16" s="26" t="s">
        <v>59</v>
      </c>
      <c r="S16" s="84">
        <v>8717496910103</v>
      </c>
      <c r="T16" s="11">
        <v>8717496911599</v>
      </c>
      <c r="U16" s="89" t="s">
        <v>72</v>
      </c>
      <c r="V16" s="26" t="s">
        <v>28</v>
      </c>
      <c r="W16" s="59" t="s">
        <v>29</v>
      </c>
      <c r="X16" s="26" t="s">
        <v>61</v>
      </c>
      <c r="Y16" s="59" t="s">
        <v>62</v>
      </c>
      <c r="Z16" s="42"/>
      <c r="AA16" s="26" t="s">
        <v>74</v>
      </c>
      <c r="AB16" s="76" t="s">
        <v>63</v>
      </c>
    </row>
    <row r="17" spans="1:28" ht="31.5">
      <c r="A17" s="34" t="s">
        <v>79</v>
      </c>
      <c r="B17" s="14" t="s">
        <v>80</v>
      </c>
      <c r="C17" s="12">
        <v>530</v>
      </c>
      <c r="D17" s="23">
        <v>50</v>
      </c>
      <c r="E17" s="64">
        <v>10</v>
      </c>
      <c r="F17" s="12">
        <v>300</v>
      </c>
      <c r="G17" s="23">
        <v>105</v>
      </c>
      <c r="H17" s="14">
        <v>22</v>
      </c>
      <c r="I17" s="26">
        <v>80</v>
      </c>
      <c r="J17" s="26">
        <v>90</v>
      </c>
      <c r="K17" s="36">
        <v>10</v>
      </c>
      <c r="L17" s="70" t="s">
        <v>71</v>
      </c>
      <c r="M17" s="9">
        <v>500</v>
      </c>
      <c r="N17" s="9">
        <v>350</v>
      </c>
      <c r="O17" s="64">
        <v>350</v>
      </c>
      <c r="P17" s="57">
        <v>14000</v>
      </c>
      <c r="Q17" s="26">
        <v>1000</v>
      </c>
      <c r="R17" s="70" t="s">
        <v>59</v>
      </c>
      <c r="S17" s="86">
        <v>8717496910493</v>
      </c>
      <c r="T17" s="86">
        <v>8717496910509</v>
      </c>
      <c r="U17" s="91" t="s">
        <v>81</v>
      </c>
      <c r="V17" s="70" t="s">
        <v>28</v>
      </c>
      <c r="W17" s="116" t="s">
        <v>73</v>
      </c>
      <c r="X17" s="26" t="s">
        <v>59</v>
      </c>
      <c r="Y17" s="59" t="s">
        <v>53</v>
      </c>
      <c r="Z17" s="42"/>
      <c r="AA17" s="26" t="s">
        <v>74</v>
      </c>
      <c r="AB17" s="76" t="s">
        <v>63</v>
      </c>
    </row>
    <row r="18" spans="1:28" ht="31.5">
      <c r="A18" s="35" t="s">
        <v>82</v>
      </c>
      <c r="B18" s="29" t="s">
        <v>83</v>
      </c>
      <c r="C18" s="27">
        <v>620</v>
      </c>
      <c r="D18" s="27">
        <v>60</v>
      </c>
      <c r="E18" s="65">
        <v>14</v>
      </c>
      <c r="F18" s="12">
        <v>120</v>
      </c>
      <c r="G18" s="23">
        <v>25</v>
      </c>
      <c r="H18" s="14">
        <v>170</v>
      </c>
      <c r="I18" s="36">
        <v>120</v>
      </c>
      <c r="J18" s="36">
        <v>130</v>
      </c>
      <c r="K18" s="36">
        <v>10</v>
      </c>
      <c r="L18" s="26">
        <v>80</v>
      </c>
      <c r="M18" s="39">
        <v>500</v>
      </c>
      <c r="N18" s="17">
        <v>370</v>
      </c>
      <c r="O18" s="14">
        <v>310</v>
      </c>
      <c r="P18" s="26">
        <v>14400</v>
      </c>
      <c r="Q18" s="67">
        <v>800</v>
      </c>
      <c r="R18" s="26" t="s">
        <v>59</v>
      </c>
      <c r="S18" s="84">
        <v>8717496910189</v>
      </c>
      <c r="T18" s="11">
        <v>8717496911605</v>
      </c>
      <c r="U18" s="89" t="s">
        <v>81</v>
      </c>
      <c r="V18" s="26" t="s">
        <v>28</v>
      </c>
      <c r="W18" s="59" t="s">
        <v>29</v>
      </c>
      <c r="X18" s="26" t="s">
        <v>61</v>
      </c>
      <c r="Y18" s="59" t="s">
        <v>62</v>
      </c>
      <c r="Z18" s="42"/>
      <c r="AA18" s="36" t="s">
        <v>74</v>
      </c>
      <c r="AB18" s="95" t="s">
        <v>84</v>
      </c>
    </row>
    <row r="19" spans="1:28" ht="32.25" thickBot="1">
      <c r="A19" s="97" t="s">
        <v>85</v>
      </c>
      <c r="B19" s="28" t="s">
        <v>86</v>
      </c>
      <c r="C19" s="30">
        <v>620</v>
      </c>
      <c r="D19" s="30">
        <v>60</v>
      </c>
      <c r="E19" s="98">
        <v>14</v>
      </c>
      <c r="F19" s="99">
        <v>120</v>
      </c>
      <c r="G19" s="30">
        <v>45</v>
      </c>
      <c r="H19" s="28">
        <v>170</v>
      </c>
      <c r="I19" s="70">
        <v>240</v>
      </c>
      <c r="J19" s="70">
        <v>250</v>
      </c>
      <c r="K19" s="100">
        <v>10</v>
      </c>
      <c r="L19" s="70">
        <v>48</v>
      </c>
      <c r="M19" s="101">
        <v>500</v>
      </c>
      <c r="N19" s="102">
        <v>370</v>
      </c>
      <c r="O19" s="28">
        <v>310</v>
      </c>
      <c r="P19" s="70">
        <v>15200</v>
      </c>
      <c r="Q19" s="103" t="s">
        <v>87</v>
      </c>
      <c r="R19" s="70" t="s">
        <v>59</v>
      </c>
      <c r="S19" s="86">
        <v>8717496910196</v>
      </c>
      <c r="T19" s="11">
        <v>8717496911612</v>
      </c>
      <c r="U19" s="91" t="s">
        <v>81</v>
      </c>
      <c r="V19" s="70" t="s">
        <v>28</v>
      </c>
      <c r="W19" s="104" t="s">
        <v>29</v>
      </c>
      <c r="X19" s="70" t="s">
        <v>61</v>
      </c>
      <c r="Y19" s="104" t="s">
        <v>62</v>
      </c>
      <c r="Z19" s="42"/>
      <c r="AA19" s="70" t="s">
        <v>74</v>
      </c>
      <c r="AB19" s="105" t="s">
        <v>88</v>
      </c>
    </row>
    <row r="20" spans="1:28" ht="22.15" customHeight="1" thickBot="1">
      <c r="A20" s="20" t="s">
        <v>89</v>
      </c>
      <c r="B20" s="106"/>
      <c r="C20" s="106"/>
      <c r="D20" s="106"/>
      <c r="E20" s="106"/>
      <c r="F20" s="107"/>
      <c r="G20" s="106"/>
      <c r="H20" s="108"/>
      <c r="I20" s="109"/>
      <c r="J20" s="109"/>
      <c r="K20" s="109"/>
      <c r="L20" s="109"/>
      <c r="M20" s="107"/>
      <c r="N20" s="106"/>
      <c r="O20" s="108"/>
      <c r="P20" s="109"/>
      <c r="Q20" s="109"/>
      <c r="R20" s="109"/>
      <c r="S20" s="109"/>
      <c r="T20" s="109"/>
      <c r="U20" s="109"/>
      <c r="V20" s="109"/>
      <c r="W20" s="109"/>
      <c r="X20" s="109"/>
      <c r="Y20" s="110"/>
      <c r="Z20" s="109"/>
      <c r="AA20" s="109"/>
      <c r="AB20" s="108"/>
    </row>
    <row r="21" spans="1:28" ht="32.25" thickBot="1">
      <c r="A21" s="5" t="s">
        <v>90</v>
      </c>
      <c r="B21" s="25" t="s">
        <v>91</v>
      </c>
      <c r="C21" s="119">
        <v>460</v>
      </c>
      <c r="D21" s="120">
        <v>345</v>
      </c>
      <c r="E21" s="121">
        <v>535</v>
      </c>
      <c r="F21" s="37"/>
      <c r="G21" s="37"/>
      <c r="H21" s="37"/>
      <c r="I21" s="61">
        <v>4230</v>
      </c>
      <c r="J21" s="61">
        <f>705*6+920</f>
        <v>5150</v>
      </c>
      <c r="K21" s="36">
        <v>920</v>
      </c>
      <c r="L21" s="71" t="s">
        <v>92</v>
      </c>
      <c r="M21" s="40">
        <v>480</v>
      </c>
      <c r="N21" s="32">
        <v>370</v>
      </c>
      <c r="O21" s="74">
        <v>300</v>
      </c>
      <c r="P21" s="36">
        <v>6020</v>
      </c>
      <c r="Q21" s="61">
        <v>870</v>
      </c>
      <c r="R21" s="36" t="s">
        <v>59</v>
      </c>
      <c r="S21" s="42"/>
      <c r="T21" s="85">
        <v>8717496910820</v>
      </c>
      <c r="U21" s="36" t="s">
        <v>93</v>
      </c>
      <c r="V21" s="36" t="s">
        <v>28</v>
      </c>
      <c r="W21" s="58" t="s">
        <v>94</v>
      </c>
      <c r="X21" s="42"/>
      <c r="Y21" s="59" t="s">
        <v>95</v>
      </c>
      <c r="Z21" s="41"/>
      <c r="AA21" s="26" t="s">
        <v>33</v>
      </c>
      <c r="AB21" s="75" t="s">
        <v>96</v>
      </c>
    </row>
    <row r="22" spans="1:28" ht="32.25" thickBot="1">
      <c r="A22" s="5" t="s">
        <v>97</v>
      </c>
      <c r="B22" s="26" t="s">
        <v>98</v>
      </c>
      <c r="C22" s="122">
        <v>460</v>
      </c>
      <c r="D22" s="123">
        <v>345</v>
      </c>
      <c r="E22" s="124">
        <v>535</v>
      </c>
      <c r="F22" s="37"/>
      <c r="G22" s="37"/>
      <c r="H22" s="37"/>
      <c r="I22" s="61">
        <v>4230</v>
      </c>
      <c r="J22" s="61">
        <f t="shared" ref="J22:J24" si="0">705*6+920</f>
        <v>5150</v>
      </c>
      <c r="K22" s="36">
        <v>920</v>
      </c>
      <c r="L22" s="72" t="s">
        <v>92</v>
      </c>
      <c r="M22" s="16">
        <v>480</v>
      </c>
      <c r="N22" s="33">
        <v>370</v>
      </c>
      <c r="O22" s="75">
        <v>300</v>
      </c>
      <c r="P22" s="36">
        <v>6020</v>
      </c>
      <c r="Q22" s="61">
        <v>870</v>
      </c>
      <c r="R22" s="26" t="s">
        <v>59</v>
      </c>
      <c r="S22" s="42"/>
      <c r="T22" s="84">
        <v>8717496910837</v>
      </c>
      <c r="U22" s="26" t="s">
        <v>93</v>
      </c>
      <c r="V22" s="26" t="s">
        <v>28</v>
      </c>
      <c r="W22" s="59" t="s">
        <v>94</v>
      </c>
      <c r="X22" s="42"/>
      <c r="Y22" s="59" t="s">
        <v>95</v>
      </c>
      <c r="Z22" s="42"/>
      <c r="AA22" s="26" t="s">
        <v>33</v>
      </c>
      <c r="AB22" s="75" t="s">
        <v>96</v>
      </c>
    </row>
    <row r="23" spans="1:28" ht="32.25" thickBot="1">
      <c r="A23" s="5" t="s">
        <v>99</v>
      </c>
      <c r="B23" s="26" t="s">
        <v>100</v>
      </c>
      <c r="C23" s="122">
        <v>460</v>
      </c>
      <c r="D23" s="123">
        <v>345</v>
      </c>
      <c r="E23" s="124">
        <v>535</v>
      </c>
      <c r="F23" s="37"/>
      <c r="G23" s="37"/>
      <c r="H23" s="37"/>
      <c r="I23" s="61">
        <v>4230</v>
      </c>
      <c r="J23" s="61">
        <f t="shared" si="0"/>
        <v>5150</v>
      </c>
      <c r="K23" s="36">
        <v>920</v>
      </c>
      <c r="L23" s="72" t="s">
        <v>92</v>
      </c>
      <c r="M23" s="16">
        <v>480</v>
      </c>
      <c r="N23" s="33">
        <v>370</v>
      </c>
      <c r="O23" s="75">
        <v>300</v>
      </c>
      <c r="P23" s="36">
        <v>6020</v>
      </c>
      <c r="Q23" s="61">
        <v>870</v>
      </c>
      <c r="R23" s="26" t="s">
        <v>59</v>
      </c>
      <c r="S23" s="42"/>
      <c r="T23" s="84">
        <v>8717496910844</v>
      </c>
      <c r="U23" s="26" t="s">
        <v>93</v>
      </c>
      <c r="V23" s="26" t="s">
        <v>28</v>
      </c>
      <c r="W23" s="59" t="s">
        <v>94</v>
      </c>
      <c r="X23" s="42"/>
      <c r="Y23" s="59" t="s">
        <v>95</v>
      </c>
      <c r="Z23" s="42"/>
      <c r="AA23" s="26" t="s">
        <v>33</v>
      </c>
      <c r="AB23" s="75" t="s">
        <v>96</v>
      </c>
    </row>
    <row r="24" spans="1:28" ht="32.25" thickBot="1">
      <c r="A24" s="5" t="s">
        <v>101</v>
      </c>
      <c r="B24" s="26" t="s">
        <v>102</v>
      </c>
      <c r="C24" s="122">
        <v>460</v>
      </c>
      <c r="D24" s="123">
        <v>345</v>
      </c>
      <c r="E24" s="124">
        <v>535</v>
      </c>
      <c r="F24" s="37"/>
      <c r="G24" s="37"/>
      <c r="H24" s="37"/>
      <c r="I24" s="61">
        <v>4230</v>
      </c>
      <c r="J24" s="61">
        <f t="shared" si="0"/>
        <v>5150</v>
      </c>
      <c r="K24" s="36">
        <v>920</v>
      </c>
      <c r="L24" s="72" t="s">
        <v>92</v>
      </c>
      <c r="M24" s="16">
        <v>480</v>
      </c>
      <c r="N24" s="33">
        <v>370</v>
      </c>
      <c r="O24" s="75">
        <v>300</v>
      </c>
      <c r="P24" s="36">
        <v>6020</v>
      </c>
      <c r="Q24" s="61">
        <v>870</v>
      </c>
      <c r="R24" s="26" t="s">
        <v>59</v>
      </c>
      <c r="S24" s="49"/>
      <c r="T24" s="84">
        <v>8717496910851</v>
      </c>
      <c r="U24" s="26" t="s">
        <v>93</v>
      </c>
      <c r="V24" s="26" t="s">
        <v>28</v>
      </c>
      <c r="W24" s="59" t="s">
        <v>94</v>
      </c>
      <c r="X24" s="49"/>
      <c r="Y24" s="59" t="s">
        <v>95</v>
      </c>
      <c r="Z24" s="42"/>
      <c r="AA24" s="26" t="s">
        <v>33</v>
      </c>
      <c r="AB24" s="75" t="s">
        <v>96</v>
      </c>
    </row>
    <row r="25" spans="1:28" ht="30.4" customHeight="1" thickBot="1">
      <c r="A25" s="5" t="s">
        <v>103</v>
      </c>
      <c r="B25" s="26" t="s">
        <v>104</v>
      </c>
      <c r="C25" s="122">
        <v>950</v>
      </c>
      <c r="D25" s="123">
        <v>820</v>
      </c>
      <c r="E25" s="124">
        <v>15</v>
      </c>
      <c r="F25" s="37"/>
      <c r="G25" s="37"/>
      <c r="H25" s="37"/>
      <c r="I25" s="67">
        <v>920</v>
      </c>
      <c r="J25" s="67">
        <v>1600</v>
      </c>
      <c r="K25" s="36">
        <v>680</v>
      </c>
      <c r="L25" s="26" t="s">
        <v>105</v>
      </c>
      <c r="M25" s="12">
        <v>950</v>
      </c>
      <c r="N25" s="9">
        <v>820</v>
      </c>
      <c r="O25" s="76">
        <v>210</v>
      </c>
      <c r="P25" s="26">
        <v>18500</v>
      </c>
      <c r="Q25" s="67">
        <v>2500</v>
      </c>
      <c r="R25" s="26" t="s">
        <v>59</v>
      </c>
      <c r="S25" s="84">
        <v>8717496910868</v>
      </c>
      <c r="T25" s="84">
        <v>8717496911131</v>
      </c>
      <c r="U25" s="26" t="s">
        <v>93</v>
      </c>
      <c r="V25" s="26" t="s">
        <v>28</v>
      </c>
      <c r="W25" s="59" t="s">
        <v>94</v>
      </c>
      <c r="X25" s="42"/>
      <c r="Y25" s="59" t="s">
        <v>95</v>
      </c>
      <c r="Z25" s="42"/>
      <c r="AA25" s="26" t="s">
        <v>106</v>
      </c>
      <c r="AB25" s="96"/>
    </row>
    <row r="26" spans="1:28" ht="30.4" customHeight="1" thickBot="1">
      <c r="A26" s="5" t="s">
        <v>107</v>
      </c>
      <c r="B26" s="26" t="s">
        <v>108</v>
      </c>
      <c r="C26" s="122">
        <v>950</v>
      </c>
      <c r="D26" s="123">
        <v>820</v>
      </c>
      <c r="E26" s="124">
        <v>15</v>
      </c>
      <c r="F26" s="37"/>
      <c r="G26" s="37"/>
      <c r="H26" s="37"/>
      <c r="I26" s="67">
        <v>920</v>
      </c>
      <c r="J26" s="67">
        <v>1600</v>
      </c>
      <c r="K26" s="36">
        <v>680</v>
      </c>
      <c r="L26" s="26" t="s">
        <v>105</v>
      </c>
      <c r="M26" s="12">
        <v>950</v>
      </c>
      <c r="N26" s="9">
        <v>820</v>
      </c>
      <c r="O26" s="76">
        <v>210</v>
      </c>
      <c r="P26" s="26">
        <v>18500</v>
      </c>
      <c r="Q26" s="67">
        <v>2500</v>
      </c>
      <c r="R26" s="26" t="s">
        <v>59</v>
      </c>
      <c r="S26" s="84">
        <v>8717496910875</v>
      </c>
      <c r="T26" s="84">
        <v>8717496911148</v>
      </c>
      <c r="U26" s="26" t="s">
        <v>93</v>
      </c>
      <c r="V26" s="26" t="s">
        <v>28</v>
      </c>
      <c r="W26" s="59" t="s">
        <v>94</v>
      </c>
      <c r="X26" s="42"/>
      <c r="Y26" s="59" t="s">
        <v>95</v>
      </c>
      <c r="Z26" s="42"/>
      <c r="AA26" s="26" t="s">
        <v>106</v>
      </c>
      <c r="AB26" s="38"/>
    </row>
    <row r="27" spans="1:28" ht="30.4" customHeight="1" thickBot="1">
      <c r="A27" s="5" t="s">
        <v>109</v>
      </c>
      <c r="B27" s="26" t="s">
        <v>110</v>
      </c>
      <c r="C27" s="122">
        <v>950</v>
      </c>
      <c r="D27" s="123">
        <v>820</v>
      </c>
      <c r="E27" s="124">
        <v>15</v>
      </c>
      <c r="F27" s="37"/>
      <c r="G27" s="37"/>
      <c r="H27" s="37"/>
      <c r="I27" s="67">
        <v>920</v>
      </c>
      <c r="J27" s="67">
        <v>1600</v>
      </c>
      <c r="K27" s="36">
        <v>680</v>
      </c>
      <c r="L27" s="26" t="s">
        <v>105</v>
      </c>
      <c r="M27" s="12">
        <v>950</v>
      </c>
      <c r="N27" s="9">
        <v>820</v>
      </c>
      <c r="O27" s="76">
        <v>210</v>
      </c>
      <c r="P27" s="26">
        <v>18500</v>
      </c>
      <c r="Q27" s="67">
        <v>2500</v>
      </c>
      <c r="R27" s="26" t="s">
        <v>59</v>
      </c>
      <c r="S27" s="84">
        <v>8717496910882</v>
      </c>
      <c r="T27" s="84">
        <v>8717496911155</v>
      </c>
      <c r="U27" s="26" t="s">
        <v>93</v>
      </c>
      <c r="V27" s="26" t="s">
        <v>28</v>
      </c>
      <c r="W27" s="59" t="s">
        <v>94</v>
      </c>
      <c r="X27" s="42"/>
      <c r="Y27" s="59" t="s">
        <v>95</v>
      </c>
      <c r="Z27" s="42"/>
      <c r="AA27" s="26" t="s">
        <v>106</v>
      </c>
      <c r="AB27" s="38"/>
    </row>
    <row r="28" spans="1:28" ht="30.4" customHeight="1" thickBot="1">
      <c r="A28" s="5" t="s">
        <v>111</v>
      </c>
      <c r="B28" s="26" t="s">
        <v>112</v>
      </c>
      <c r="C28" s="122">
        <v>950</v>
      </c>
      <c r="D28" s="123">
        <v>820</v>
      </c>
      <c r="E28" s="124">
        <v>15</v>
      </c>
      <c r="F28" s="37"/>
      <c r="G28" s="37"/>
      <c r="H28" s="37"/>
      <c r="I28" s="67">
        <v>920</v>
      </c>
      <c r="J28" s="67">
        <v>1600</v>
      </c>
      <c r="K28" s="36">
        <v>680</v>
      </c>
      <c r="L28" s="26" t="s">
        <v>105</v>
      </c>
      <c r="M28" s="53">
        <v>950</v>
      </c>
      <c r="N28" s="51">
        <v>820</v>
      </c>
      <c r="O28" s="77">
        <v>210</v>
      </c>
      <c r="P28" s="67">
        <v>18500</v>
      </c>
      <c r="Q28" s="67">
        <v>2500</v>
      </c>
      <c r="R28" s="26" t="s">
        <v>59</v>
      </c>
      <c r="S28" s="84">
        <v>8717496910899</v>
      </c>
      <c r="T28" s="84">
        <v>8717496911162</v>
      </c>
      <c r="U28" s="26" t="s">
        <v>93</v>
      </c>
      <c r="V28" s="26" t="s">
        <v>28</v>
      </c>
      <c r="W28" s="59" t="s">
        <v>94</v>
      </c>
      <c r="X28" s="49"/>
      <c r="Y28" s="59" t="s">
        <v>95</v>
      </c>
      <c r="Z28" s="42"/>
      <c r="AA28" s="26" t="s">
        <v>106</v>
      </c>
      <c r="AB28" s="82"/>
    </row>
    <row r="29" spans="1:28" ht="32.25" thickBot="1">
      <c r="A29" s="5" t="s">
        <v>113</v>
      </c>
      <c r="B29" s="26" t="s">
        <v>114</v>
      </c>
      <c r="C29" s="122">
        <v>575</v>
      </c>
      <c r="D29" s="123">
        <v>365</v>
      </c>
      <c r="E29" s="124">
        <v>350</v>
      </c>
      <c r="F29" s="37"/>
      <c r="G29" s="37"/>
      <c r="H29" s="37"/>
      <c r="I29" s="67">
        <v>2460</v>
      </c>
      <c r="J29" s="67">
        <f>2460+620</f>
        <v>3080</v>
      </c>
      <c r="K29" s="36">
        <v>620</v>
      </c>
      <c r="L29" s="72" t="s">
        <v>115</v>
      </c>
      <c r="M29" s="54">
        <v>580</v>
      </c>
      <c r="N29" s="55">
        <v>379</v>
      </c>
      <c r="O29" s="78">
        <v>165</v>
      </c>
      <c r="P29" s="67">
        <v>3015</v>
      </c>
      <c r="Q29" s="67">
        <v>1300</v>
      </c>
      <c r="R29" s="26" t="s">
        <v>59</v>
      </c>
      <c r="S29" s="84">
        <v>8717496910615</v>
      </c>
      <c r="T29" s="84">
        <v>8717496911636</v>
      </c>
      <c r="U29" s="26" t="s">
        <v>116</v>
      </c>
      <c r="V29" s="26" t="s">
        <v>28</v>
      </c>
      <c r="W29" s="59" t="s">
        <v>94</v>
      </c>
      <c r="X29" s="67" t="s">
        <v>117</v>
      </c>
      <c r="Y29" s="59" t="s">
        <v>95</v>
      </c>
      <c r="Z29" s="42"/>
      <c r="AA29" s="26" t="s">
        <v>118</v>
      </c>
      <c r="AB29" s="75" t="s">
        <v>96</v>
      </c>
    </row>
    <row r="30" spans="1:28" ht="32.25" thickBot="1">
      <c r="A30" s="5" t="s">
        <v>119</v>
      </c>
      <c r="B30" s="26" t="s">
        <v>120</v>
      </c>
      <c r="C30" s="122">
        <v>575</v>
      </c>
      <c r="D30" s="123">
        <v>365</v>
      </c>
      <c r="E30" s="124">
        <v>350</v>
      </c>
      <c r="F30" s="37"/>
      <c r="G30" s="37"/>
      <c r="H30" s="37"/>
      <c r="I30" s="67">
        <v>2460</v>
      </c>
      <c r="J30" s="67">
        <f t="shared" ref="J30:J32" si="1">2460+620</f>
        <v>3080</v>
      </c>
      <c r="K30" s="36">
        <v>620</v>
      </c>
      <c r="L30" s="72" t="s">
        <v>115</v>
      </c>
      <c r="M30" s="54">
        <v>580</v>
      </c>
      <c r="N30" s="55">
        <v>379</v>
      </c>
      <c r="O30" s="78">
        <v>165</v>
      </c>
      <c r="P30" s="67">
        <v>3015</v>
      </c>
      <c r="Q30" s="67">
        <v>1300</v>
      </c>
      <c r="R30" s="26" t="s">
        <v>59</v>
      </c>
      <c r="S30" s="84">
        <v>8717496910622</v>
      </c>
      <c r="T30" s="84">
        <v>8717496911643</v>
      </c>
      <c r="U30" s="26" t="s">
        <v>116</v>
      </c>
      <c r="V30" s="26" t="s">
        <v>28</v>
      </c>
      <c r="W30" s="59" t="s">
        <v>94</v>
      </c>
      <c r="X30" s="67" t="s">
        <v>117</v>
      </c>
      <c r="Y30" s="59" t="s">
        <v>95</v>
      </c>
      <c r="Z30" s="42"/>
      <c r="AA30" s="26" t="s">
        <v>118</v>
      </c>
      <c r="AB30" s="75" t="s">
        <v>96</v>
      </c>
    </row>
    <row r="31" spans="1:28" ht="32.25" thickBot="1">
      <c r="A31" s="5" t="s">
        <v>121</v>
      </c>
      <c r="B31" s="26" t="s">
        <v>122</v>
      </c>
      <c r="C31" s="122">
        <v>575</v>
      </c>
      <c r="D31" s="123">
        <v>365</v>
      </c>
      <c r="E31" s="124">
        <v>350</v>
      </c>
      <c r="F31" s="37"/>
      <c r="G31" s="37"/>
      <c r="H31" s="37"/>
      <c r="I31" s="67">
        <v>2460</v>
      </c>
      <c r="J31" s="67">
        <f t="shared" si="1"/>
        <v>3080</v>
      </c>
      <c r="K31" s="36">
        <v>620</v>
      </c>
      <c r="L31" s="72" t="s">
        <v>115</v>
      </c>
      <c r="M31" s="54">
        <v>580</v>
      </c>
      <c r="N31" s="55">
        <v>379</v>
      </c>
      <c r="O31" s="78">
        <v>165</v>
      </c>
      <c r="P31" s="67">
        <v>3015</v>
      </c>
      <c r="Q31" s="67">
        <v>1300</v>
      </c>
      <c r="R31" s="26" t="s">
        <v>59</v>
      </c>
      <c r="S31" s="84">
        <v>8717496910639</v>
      </c>
      <c r="T31" s="84">
        <v>8717496911650</v>
      </c>
      <c r="U31" s="26" t="s">
        <v>116</v>
      </c>
      <c r="V31" s="26" t="s">
        <v>28</v>
      </c>
      <c r="W31" s="59" t="s">
        <v>94</v>
      </c>
      <c r="X31" s="67" t="s">
        <v>117</v>
      </c>
      <c r="Y31" s="59" t="s">
        <v>95</v>
      </c>
      <c r="Z31" s="42"/>
      <c r="AA31" s="26" t="s">
        <v>118</v>
      </c>
      <c r="AB31" s="75" t="s">
        <v>96</v>
      </c>
    </row>
    <row r="32" spans="1:28" ht="32.25" thickBot="1">
      <c r="A32" s="5" t="s">
        <v>123</v>
      </c>
      <c r="B32" s="26" t="s">
        <v>124</v>
      </c>
      <c r="C32" s="122">
        <v>575</v>
      </c>
      <c r="D32" s="123">
        <v>365</v>
      </c>
      <c r="E32" s="124">
        <v>350</v>
      </c>
      <c r="F32" s="37"/>
      <c r="G32" s="37"/>
      <c r="H32" s="37"/>
      <c r="I32" s="67">
        <v>2460</v>
      </c>
      <c r="J32" s="67">
        <f t="shared" si="1"/>
        <v>3080</v>
      </c>
      <c r="K32" s="36">
        <v>620</v>
      </c>
      <c r="L32" s="72" t="s">
        <v>115</v>
      </c>
      <c r="M32" s="54">
        <v>580</v>
      </c>
      <c r="N32" s="55">
        <v>379</v>
      </c>
      <c r="O32" s="78">
        <v>165</v>
      </c>
      <c r="P32" s="67">
        <v>3015</v>
      </c>
      <c r="Q32" s="67">
        <v>1300</v>
      </c>
      <c r="R32" s="26" t="s">
        <v>59</v>
      </c>
      <c r="S32" s="84">
        <v>8717496910646</v>
      </c>
      <c r="T32" s="84">
        <v>8717496911667</v>
      </c>
      <c r="U32" s="26" t="s">
        <v>116</v>
      </c>
      <c r="V32" s="26" t="s">
        <v>28</v>
      </c>
      <c r="W32" s="59" t="s">
        <v>94</v>
      </c>
      <c r="X32" s="67" t="s">
        <v>117</v>
      </c>
      <c r="Y32" s="59" t="s">
        <v>95</v>
      </c>
      <c r="Z32" s="42"/>
      <c r="AA32" s="26" t="s">
        <v>118</v>
      </c>
      <c r="AB32" s="75" t="s">
        <v>96</v>
      </c>
    </row>
    <row r="33" spans="1:29" s="48" customFormat="1" ht="30.4" customHeight="1" thickBot="1">
      <c r="A33" s="5" t="s">
        <v>125</v>
      </c>
      <c r="B33" s="26" t="s">
        <v>126</v>
      </c>
      <c r="C33" s="125">
        <v>690</v>
      </c>
      <c r="D33" s="126">
        <v>600</v>
      </c>
      <c r="E33" s="127">
        <v>1900</v>
      </c>
      <c r="F33" s="43"/>
      <c r="G33" s="44"/>
      <c r="H33" s="44"/>
      <c r="I33" s="56">
        <v>25000</v>
      </c>
      <c r="J33" s="56">
        <v>26300</v>
      </c>
      <c r="K33" s="69">
        <v>1300</v>
      </c>
      <c r="L33" s="73" t="s">
        <v>127</v>
      </c>
      <c r="M33" s="79">
        <v>1520</v>
      </c>
      <c r="N33" s="80">
        <v>720</v>
      </c>
      <c r="O33" s="81">
        <v>115</v>
      </c>
      <c r="P33" s="56">
        <v>26300</v>
      </c>
      <c r="Q33" s="56">
        <v>1630</v>
      </c>
      <c r="R33" s="63" t="s">
        <v>59</v>
      </c>
      <c r="S33" s="45"/>
      <c r="T33" s="87">
        <v>8717496911551</v>
      </c>
      <c r="U33" s="63" t="s">
        <v>128</v>
      </c>
      <c r="V33" s="63" t="s">
        <v>28</v>
      </c>
      <c r="W33" s="60" t="s">
        <v>94</v>
      </c>
      <c r="X33" s="62" t="s">
        <v>117</v>
      </c>
      <c r="Y33" s="60" t="s">
        <v>95</v>
      </c>
      <c r="Z33" s="46"/>
      <c r="AA33" s="56" t="s">
        <v>129</v>
      </c>
      <c r="AB33" s="50"/>
      <c r="AC33" s="47"/>
    </row>
  </sheetData>
  <mergeCells count="23">
    <mergeCell ref="Z2:Z3"/>
    <mergeCell ref="AA2:AA3"/>
    <mergeCell ref="AB2:AB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K1:L1"/>
    <mergeCell ref="L2:L3"/>
    <mergeCell ref="A2:A3"/>
    <mergeCell ref="M2:O2"/>
    <mergeCell ref="C2:E2"/>
    <mergeCell ref="F2:H2"/>
    <mergeCell ref="B2:B3"/>
    <mergeCell ref="I2:I3"/>
    <mergeCell ref="J2:J3"/>
    <mergeCell ref="K2:K3"/>
  </mergeCells>
  <phoneticPr fontId="13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b61577-2002-492b-bdae-da12a5fe4cb2">
      <Terms xmlns="http://schemas.microsoft.com/office/infopath/2007/PartnerControls"/>
    </lcf76f155ced4ddcb4097134ff3c332f>
    <TaxCatchAll xmlns="4c9bad81-42e2-4e5f-a39b-3e5bbf00b8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904CA3EBCC84FBC84874223C88237" ma:contentTypeVersion="12" ma:contentTypeDescription="Een nieuw document maken." ma:contentTypeScope="" ma:versionID="0544a475c4a40235ae4bb42fd5560e77">
  <xsd:schema xmlns:xsd="http://www.w3.org/2001/XMLSchema" xmlns:xs="http://www.w3.org/2001/XMLSchema" xmlns:p="http://schemas.microsoft.com/office/2006/metadata/properties" xmlns:ns2="06b61577-2002-492b-bdae-da12a5fe4cb2" xmlns:ns3="4c9bad81-42e2-4e5f-a39b-3e5bbf00b88a" targetNamespace="http://schemas.microsoft.com/office/2006/metadata/properties" ma:root="true" ma:fieldsID="bda4570ffce72849ccb936f9090464bd" ns2:_="" ns3:_="">
    <xsd:import namespace="06b61577-2002-492b-bdae-da12a5fe4cb2"/>
    <xsd:import namespace="4c9bad81-42e2-4e5f-a39b-3e5bbf00b8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61577-2002-492b-bdae-da12a5fe4c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42f6116-c5d6-4d8d-8e63-37819b7211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bad81-42e2-4e5f-a39b-3e5bbf00b8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ed9ad1-5f3b-4042-ba46-337bfbd0c2f3}" ma:internalName="TaxCatchAll" ma:showField="CatchAllData" ma:web="4c9bad81-42e2-4e5f-a39b-3e5bbf00b8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05E064-30D6-4996-A817-BC39DB468EF4}">
  <ds:schemaRefs>
    <ds:schemaRef ds:uri="http://schemas.microsoft.com/office/2006/metadata/properties"/>
    <ds:schemaRef ds:uri="http://schemas.microsoft.com/office/infopath/2007/PartnerControls"/>
    <ds:schemaRef ds:uri="06b61577-2002-492b-bdae-da12a5fe4cb2"/>
    <ds:schemaRef ds:uri="4c9bad81-42e2-4e5f-a39b-3e5bbf00b88a"/>
  </ds:schemaRefs>
</ds:datastoreItem>
</file>

<file path=customXml/itemProps2.xml><?xml version="1.0" encoding="utf-8"?>
<ds:datastoreItem xmlns:ds="http://schemas.openxmlformats.org/officeDocument/2006/customXml" ds:itemID="{62EB148E-21E5-4716-A0BA-78624FA57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6B002-D8DC-4E86-827F-9C38D18D51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 FENTO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</dc:creator>
  <cp:keywords/>
  <dc:description/>
  <cp:lastModifiedBy>Michiel Westerveld | FENTO</cp:lastModifiedBy>
  <cp:revision/>
  <dcterms:created xsi:type="dcterms:W3CDTF">2021-10-26T11:16:32Z</dcterms:created>
  <dcterms:modified xsi:type="dcterms:W3CDTF">2023-06-07T12:19:54Z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0x01010041E904CA3EBCC84FBC84874223C88237</vt:lpwstr>
  </property>
  <property fmtid="{D5CDD505-2E9C-101B-9397-08002B2CF9AE}" pid="3" name="Order">
    <vt:r8>6200</vt:r8>
  </property>
  <property fmtid="{D5CDD505-2E9C-101B-9397-08002B2CF9AE}" pid="4" name="MediaServiceImageTags">
    <vt:lpwstr/>
  </property>
</Properties>
</file>